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730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<sst xmlns="http://schemas.openxmlformats.org/spreadsheetml/2006/main" count="63" uniqueCount="56">
  <si>
    <t>Муниципальное образование Павловское сельское поселение Павловского района Краснодарского края</t>
  </si>
  <si>
    <t>Всего по МО</t>
  </si>
  <si>
    <t>котельная №1, ст. Павловская, ул. Горького, 263/1</t>
  </si>
  <si>
    <t>котельная №2, ст. Павловская, ул. Ленина, 27/1</t>
  </si>
  <si>
    <t>котельная №3, ст. Павловская, ул. Шевченко, 40/1</t>
  </si>
  <si>
    <t>котельная №4, ст. Павловская, ул. Пушкина,  260/1</t>
  </si>
  <si>
    <t>котельная №5, ст. Павловская, ул. Ленина, 7/1</t>
  </si>
  <si>
    <t>котельная №6, ст. Павловская, ул. Первомайская, 14/1</t>
  </si>
  <si>
    <t>котельная №7, ст. Павловская, ул. Крупской, 10/1</t>
  </si>
  <si>
    <t>котельная №8, ст. Павловская, ул.Крупской, 250/1</t>
  </si>
  <si>
    <t>котельная №9, ст. Павловская, ул. Советская, 54</t>
  </si>
  <si>
    <t>котельная №10, ст. Павловская, ул. Калинина, 7/1</t>
  </si>
  <si>
    <t>котельная №11, ст. Павловская, ул. Ленинградская, 14/1</t>
  </si>
  <si>
    <t>котельная №12, ст. Павловская, ул. Комсомольская, 17/1</t>
  </si>
  <si>
    <t>котельная №13, ст. Павловская, ул. Советская, 131/1</t>
  </si>
  <si>
    <t>котельная №15, ст. Павловская, ул. Космическая, 15/1</t>
  </si>
  <si>
    <t>котельная №17, с. Краснопартизанское, ул.Советская, 54</t>
  </si>
  <si>
    <t>котельная №25, ст. Павловская, ул.Гражданская, 15</t>
  </si>
  <si>
    <t>котельная №29 ст. Павловская, ул.Заводская, 30/3</t>
  </si>
  <si>
    <t>котельная №32 ст. Павловская, ул.Щорса, 37/1</t>
  </si>
  <si>
    <t>котельная №33 ст. Павловская, ул.Щорса, 39/1</t>
  </si>
  <si>
    <t>котельная №34 ст. Павловская, ул.Советская, 62/1</t>
  </si>
  <si>
    <t>Муниципальное образование Атаманское сельское поселение Павловского района Краснодарского края</t>
  </si>
  <si>
    <t>котельная №21, ст. Атаманская, пр.Школьный, 11А</t>
  </si>
  <si>
    <t>Муниципальное образование Старолеушковское сельское поселение Павловского района Краснодарского края</t>
  </si>
  <si>
    <t>котельная №16, ст. Старолеушковская, ул. Жлобы, 15А</t>
  </si>
  <si>
    <t>котельная №23, ст. Старолеушковская, ул.Короткая, 8</t>
  </si>
  <si>
    <t>Муниципальное образование Новопластуновское сельское поселение Павловского района Краснодарского края</t>
  </si>
  <si>
    <t>котельная №18, ст. Новопластуновкая, ул.Первомайская, 31</t>
  </si>
  <si>
    <t>Муниципальное образование Среднечелбасское сельское поселение Павловского района Краснодарского края</t>
  </si>
  <si>
    <t>котельная №19, х. Средний Челбас, ул.Молодежная, 7</t>
  </si>
  <si>
    <t>котельная №26, п.Октябрьский, ул.Калинина, 6</t>
  </si>
  <si>
    <t>Муниципальное образование Северное сельское поселение Павловского района Краснодарского края</t>
  </si>
  <si>
    <t>котельная №20, п.Северный, ул.Школьная, 8А</t>
  </si>
  <si>
    <t>Муниципальное образование Новолеушковское сельское поселение Павловского района Краснодарского края</t>
  </si>
  <si>
    <t>котельная №22, ст. Новолеушковская, ул.Красная, 70</t>
  </si>
  <si>
    <t>Установленная  мощность, Гкал/час</t>
  </si>
  <si>
    <t>Подключенная нагрузка, Гкал/час</t>
  </si>
  <si>
    <t>Свободная тепловая мощность, Гкал/час</t>
  </si>
  <si>
    <t>№ котельной</t>
  </si>
  <si>
    <t>Адрес котельной</t>
  </si>
  <si>
    <t xml:space="preserve">              26/1</t>
  </si>
  <si>
    <r>
      <t xml:space="preserve">             </t>
    </r>
    <r>
      <rPr>
        <sz val="12"/>
        <color indexed="8"/>
        <rFont val="Times New Roman"/>
        <family val="1"/>
      </rPr>
      <t>20/1</t>
    </r>
  </si>
  <si>
    <r>
      <t xml:space="preserve">             </t>
    </r>
    <r>
      <rPr>
        <sz val="12"/>
        <color indexed="8"/>
        <rFont val="Times New Roman"/>
        <family val="1"/>
      </rPr>
      <t>20/2</t>
    </r>
  </si>
  <si>
    <t>Муниципальное образование Незамаевское сельское поселение Павловского района Краснодарского края</t>
  </si>
  <si>
    <t>котельная №38, ст.Незамаевская, ул.Тургенева,10</t>
  </si>
  <si>
    <t>котельная №40, ст.Незамаевская, ул.Ленина,7/1</t>
  </si>
  <si>
    <t>котельная №30, ст.Незамаевская, ул.Ленина,6Б/1</t>
  </si>
  <si>
    <t>котельная №20/1, п.Северный,ул.Комсомольская,18</t>
  </si>
  <si>
    <t>котельная №20/2, п.Северный, ул.Юбилейная,12</t>
  </si>
  <si>
    <t>котельная №41, х.Красный, ул.Советская,20/1</t>
  </si>
  <si>
    <t>котельная №35 с.Краснопартизанское, ул.Школьная,5</t>
  </si>
  <si>
    <t>котельная №36 ст.Павловская, ул. Горького,292</t>
  </si>
  <si>
    <t>котельная №42 ст. Павловская, ул.Гладкова,7Б</t>
  </si>
  <si>
    <t>Информация о свободной тепловой мощности котельных, эксплуатируемых АО "Тепловые сети"</t>
  </si>
  <si>
    <t>котельная №26/1 п.Октябрьский, ул.Горького,17А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</si>
</sst>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00"/>
    <numFmt numFmtId="176" formatCode="0.0000000"/>
    <numFmt numFmtId="177" formatCode="0.000000"/>
    <numFmt numFmtId="178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172" fontId="37" fillId="0" borderId="10" xfId="0" applyNumberFormat="1" applyFont="1" applyBorder="1" applyAlignment="1">
      <alignment horizontal="center" vertical="center"/>
    </xf>
    <xf numFmtId="172" fontId="36" fillId="0" borderId="10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172" fontId="36" fillId="0" borderId="12" xfId="0" applyNumberFormat="1" applyFont="1" applyBorder="1" applyAlignment="1">
      <alignment horizontal="center" vertical="center"/>
    </xf>
    <xf numFmtId="172" fontId="36" fillId="0" borderId="13" xfId="0" applyNumberFormat="1" applyFont="1" applyBorder="1" applyAlignment="1">
      <alignment horizontal="center" vertical="center"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172" fontId="36" fillId="0" borderId="0" xfId="0" applyNumberFormat="1" applyFont="1" applyAlignment="1">
      <alignment/>
    </xf>
    <xf numFmtId="0" fontId="37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12.421875" style="1" customWidth="1"/>
    <col min="2" max="2" width="57.00390625" style="1" bestFit="1" customWidth="1"/>
    <col min="3" max="3" width="16.00390625" style="1" customWidth="1"/>
    <col min="4" max="4" width="17.28125" style="1" customWidth="1"/>
    <col min="5" max="5" width="15.00390625" style="1" customWidth="1"/>
    <col min="6" max="16384" width="9.140625" style="1" customWidth="1"/>
  </cols>
  <sheetData>
    <row r="1" spans="1:5" ht="15.75">
      <c r="A1" s="18" t="s">
        <v>54</v>
      </c>
      <c r="B1" s="18"/>
      <c r="C1" s="18"/>
      <c r="D1" s="18"/>
      <c r="E1" s="18"/>
    </row>
    <row r="2" spans="1:5" ht="63">
      <c r="A2" s="3" t="s">
        <v>39</v>
      </c>
      <c r="B2" s="4" t="s">
        <v>40</v>
      </c>
      <c r="C2" s="3" t="s">
        <v>36</v>
      </c>
      <c r="D2" s="5" t="s">
        <v>37</v>
      </c>
      <c r="E2" s="3" t="s">
        <v>38</v>
      </c>
    </row>
    <row r="3" spans="1:5" ht="15.75">
      <c r="A3" s="6" t="s">
        <v>0</v>
      </c>
      <c r="B3" s="6"/>
      <c r="C3" s="6"/>
      <c r="D3" s="6"/>
      <c r="E3" s="6"/>
    </row>
    <row r="4" spans="1:5" s="2" customFormat="1" ht="15.75">
      <c r="A4" s="7" t="s">
        <v>1</v>
      </c>
      <c r="B4" s="7"/>
      <c r="C4" s="8">
        <f>SUM(C5:C27)</f>
        <v>26.159999999999997</v>
      </c>
      <c r="D4" s="8">
        <f>SUM(D5:D27)</f>
        <v>19.03</v>
      </c>
      <c r="E4" s="8">
        <f>C4-D4</f>
        <v>7.1299999999999955</v>
      </c>
    </row>
    <row r="5" spans="1:5" ht="15.75">
      <c r="A5" s="6">
        <v>1</v>
      </c>
      <c r="B5" s="6" t="s">
        <v>2</v>
      </c>
      <c r="C5" s="9">
        <v>0.93</v>
      </c>
      <c r="D5" s="9">
        <v>0.84</v>
      </c>
      <c r="E5" s="9">
        <f aca="true" t="shared" si="0" ref="E5:E38">C5-D5</f>
        <v>0.09000000000000008</v>
      </c>
    </row>
    <row r="6" spans="1:5" ht="15.75">
      <c r="A6" s="6">
        <v>2</v>
      </c>
      <c r="B6" s="6" t="s">
        <v>3</v>
      </c>
      <c r="C6" s="9">
        <v>1.72</v>
      </c>
      <c r="D6" s="9">
        <v>1.45</v>
      </c>
      <c r="E6" s="9">
        <f t="shared" si="0"/>
        <v>0.27</v>
      </c>
    </row>
    <row r="7" spans="1:5" ht="15.75">
      <c r="A7" s="6">
        <v>3</v>
      </c>
      <c r="B7" s="6" t="s">
        <v>4</v>
      </c>
      <c r="C7" s="9">
        <v>0.86</v>
      </c>
      <c r="D7" s="9">
        <v>0.62</v>
      </c>
      <c r="E7" s="9">
        <f t="shared" si="0"/>
        <v>0.24</v>
      </c>
    </row>
    <row r="8" spans="1:5" ht="15.75">
      <c r="A8" s="6">
        <v>4</v>
      </c>
      <c r="B8" s="6" t="s">
        <v>5</v>
      </c>
      <c r="C8" s="9">
        <v>1.22</v>
      </c>
      <c r="D8" s="9">
        <v>0.42</v>
      </c>
      <c r="E8" s="9">
        <f t="shared" si="0"/>
        <v>0.8</v>
      </c>
    </row>
    <row r="9" spans="1:5" ht="15.75">
      <c r="A9" s="6">
        <v>5</v>
      </c>
      <c r="B9" s="6" t="s">
        <v>6</v>
      </c>
      <c r="C9" s="9">
        <v>3.27</v>
      </c>
      <c r="D9" s="9">
        <v>1.65</v>
      </c>
      <c r="E9" s="9">
        <f t="shared" si="0"/>
        <v>1.62</v>
      </c>
    </row>
    <row r="10" spans="1:5" ht="15.75">
      <c r="A10" s="6">
        <v>6</v>
      </c>
      <c r="B10" s="6" t="s">
        <v>7</v>
      </c>
      <c r="C10" s="9">
        <v>2.15</v>
      </c>
      <c r="D10" s="9">
        <v>2.04</v>
      </c>
      <c r="E10" s="9">
        <f t="shared" si="0"/>
        <v>0.10999999999999988</v>
      </c>
    </row>
    <row r="11" spans="1:5" ht="15.75">
      <c r="A11" s="6">
        <v>7</v>
      </c>
      <c r="B11" s="6" t="s">
        <v>8</v>
      </c>
      <c r="C11" s="9">
        <v>2.28</v>
      </c>
      <c r="D11" s="9">
        <v>2.17</v>
      </c>
      <c r="E11" s="9">
        <f t="shared" si="0"/>
        <v>0.10999999999999988</v>
      </c>
    </row>
    <row r="12" spans="1:5" ht="15.75">
      <c r="A12" s="6">
        <v>8</v>
      </c>
      <c r="B12" s="6" t="s">
        <v>9</v>
      </c>
      <c r="C12" s="9">
        <v>2.5</v>
      </c>
      <c r="D12" s="9">
        <v>2.4</v>
      </c>
      <c r="E12" s="9">
        <f t="shared" si="0"/>
        <v>0.10000000000000009</v>
      </c>
    </row>
    <row r="13" spans="1:5" ht="15.75">
      <c r="A13" s="6">
        <v>9</v>
      </c>
      <c r="B13" s="6" t="s">
        <v>10</v>
      </c>
      <c r="C13" s="9">
        <v>2.36</v>
      </c>
      <c r="D13" s="9">
        <v>1.47</v>
      </c>
      <c r="E13" s="9">
        <f t="shared" si="0"/>
        <v>0.8899999999999999</v>
      </c>
    </row>
    <row r="14" spans="1:5" ht="15.75">
      <c r="A14" s="6">
        <v>10</v>
      </c>
      <c r="B14" s="6" t="s">
        <v>11</v>
      </c>
      <c r="C14" s="9">
        <v>3.83</v>
      </c>
      <c r="D14" s="9">
        <v>2.52</v>
      </c>
      <c r="E14" s="9">
        <f t="shared" si="0"/>
        <v>1.31</v>
      </c>
    </row>
    <row r="15" spans="1:5" ht="15.75">
      <c r="A15" s="6">
        <v>11</v>
      </c>
      <c r="B15" s="6" t="s">
        <v>12</v>
      </c>
      <c r="C15" s="9">
        <v>0.83</v>
      </c>
      <c r="D15" s="9">
        <v>0.64</v>
      </c>
      <c r="E15" s="9">
        <f t="shared" si="0"/>
        <v>0.18999999999999995</v>
      </c>
    </row>
    <row r="16" spans="1:5" ht="15.75">
      <c r="A16" s="6">
        <v>12</v>
      </c>
      <c r="B16" s="6" t="s">
        <v>13</v>
      </c>
      <c r="C16" s="9">
        <v>0.26</v>
      </c>
      <c r="D16" s="9">
        <v>0.24</v>
      </c>
      <c r="E16" s="9">
        <f t="shared" si="0"/>
        <v>0.020000000000000018</v>
      </c>
    </row>
    <row r="17" spans="1:5" ht="15.75">
      <c r="A17" s="6">
        <v>13</v>
      </c>
      <c r="B17" s="6" t="s">
        <v>14</v>
      </c>
      <c r="C17" s="9">
        <v>1.04</v>
      </c>
      <c r="D17" s="9">
        <v>0.26</v>
      </c>
      <c r="E17" s="9">
        <f t="shared" si="0"/>
        <v>0.78</v>
      </c>
    </row>
    <row r="18" spans="1:5" ht="15.75">
      <c r="A18" s="6">
        <v>15</v>
      </c>
      <c r="B18" s="6" t="s">
        <v>15</v>
      </c>
      <c r="C18" s="9">
        <v>0.16</v>
      </c>
      <c r="D18" s="9">
        <v>0.1</v>
      </c>
      <c r="E18" s="9">
        <f t="shared" si="0"/>
        <v>0.06</v>
      </c>
    </row>
    <row r="19" spans="1:5" ht="15.75">
      <c r="A19" s="6">
        <v>17</v>
      </c>
      <c r="B19" s="6" t="s">
        <v>16</v>
      </c>
      <c r="C19" s="9">
        <v>0.26</v>
      </c>
      <c r="D19" s="9">
        <v>0.22</v>
      </c>
      <c r="E19" s="9">
        <f t="shared" si="0"/>
        <v>0.04000000000000001</v>
      </c>
    </row>
    <row r="20" spans="1:5" ht="15.75">
      <c r="A20" s="6">
        <v>25</v>
      </c>
      <c r="B20" s="6" t="s">
        <v>17</v>
      </c>
      <c r="C20" s="9">
        <v>0.19</v>
      </c>
      <c r="D20" s="9">
        <v>0.18</v>
      </c>
      <c r="E20" s="9">
        <f t="shared" si="0"/>
        <v>0.010000000000000009</v>
      </c>
    </row>
    <row r="21" spans="1:5" ht="15.75">
      <c r="A21" s="6">
        <v>29</v>
      </c>
      <c r="B21" s="6" t="s">
        <v>18</v>
      </c>
      <c r="C21" s="9">
        <v>0.43</v>
      </c>
      <c r="D21" s="9">
        <v>0.41</v>
      </c>
      <c r="E21" s="9">
        <f t="shared" si="0"/>
        <v>0.020000000000000018</v>
      </c>
    </row>
    <row r="22" spans="1:5" ht="15.75">
      <c r="A22" s="6">
        <v>32</v>
      </c>
      <c r="B22" s="6" t="s">
        <v>19</v>
      </c>
      <c r="C22" s="9">
        <v>0.08</v>
      </c>
      <c r="D22" s="9">
        <v>0.05</v>
      </c>
      <c r="E22" s="9">
        <f t="shared" si="0"/>
        <v>0.03</v>
      </c>
    </row>
    <row r="23" spans="1:5" ht="15.75">
      <c r="A23" s="6">
        <v>33</v>
      </c>
      <c r="B23" s="6" t="s">
        <v>20</v>
      </c>
      <c r="C23" s="9">
        <v>0.18</v>
      </c>
      <c r="D23" s="9">
        <v>0.1</v>
      </c>
      <c r="E23" s="9">
        <f t="shared" si="0"/>
        <v>0.07999999999999999</v>
      </c>
    </row>
    <row r="24" spans="1:5" ht="15.75">
      <c r="A24" s="6">
        <v>34</v>
      </c>
      <c r="B24" s="6" t="s">
        <v>21</v>
      </c>
      <c r="C24" s="9">
        <v>0.43</v>
      </c>
      <c r="D24" s="9">
        <v>0.19</v>
      </c>
      <c r="E24" s="9">
        <f t="shared" si="0"/>
        <v>0.24</v>
      </c>
    </row>
    <row r="25" spans="1:5" ht="15.75">
      <c r="A25" s="6">
        <v>35</v>
      </c>
      <c r="B25" s="6" t="s">
        <v>51</v>
      </c>
      <c r="C25" s="9">
        <v>0.09</v>
      </c>
      <c r="D25" s="9">
        <v>0.08</v>
      </c>
      <c r="E25" s="9">
        <f t="shared" si="0"/>
        <v>0.009999999999999995</v>
      </c>
    </row>
    <row r="26" spans="1:10" s="2" customFormat="1" ht="15.75">
      <c r="A26" s="6">
        <v>36</v>
      </c>
      <c r="B26" s="6" t="s">
        <v>52</v>
      </c>
      <c r="C26" s="9">
        <v>0.09</v>
      </c>
      <c r="D26" s="9">
        <v>0.08</v>
      </c>
      <c r="E26" s="9">
        <f t="shared" si="0"/>
        <v>0.009999999999999995</v>
      </c>
      <c r="F26" s="1"/>
      <c r="G26" s="1"/>
      <c r="H26" s="1"/>
      <c r="I26" s="1"/>
      <c r="J26" s="1"/>
    </row>
    <row r="27" spans="1:5" ht="15.75">
      <c r="A27" s="6">
        <v>42</v>
      </c>
      <c r="B27" s="6" t="s">
        <v>53</v>
      </c>
      <c r="C27" s="9">
        <v>1</v>
      </c>
      <c r="D27" s="9">
        <v>0.9</v>
      </c>
      <c r="E27" s="9">
        <f t="shared" si="0"/>
        <v>0.09999999999999998</v>
      </c>
    </row>
    <row r="28" spans="1:5" ht="15.75">
      <c r="A28" s="6" t="s">
        <v>22</v>
      </c>
      <c r="B28" s="6"/>
      <c r="C28" s="6"/>
      <c r="D28" s="6"/>
      <c r="E28" s="6"/>
    </row>
    <row r="29" spans="1:10" ht="15.75">
      <c r="A29" s="7" t="s">
        <v>1</v>
      </c>
      <c r="B29" s="7"/>
      <c r="C29" s="8">
        <v>0.93</v>
      </c>
      <c r="D29" s="8">
        <v>0.86</v>
      </c>
      <c r="E29" s="8">
        <f>C29-D29</f>
        <v>0.07000000000000006</v>
      </c>
      <c r="F29" s="2"/>
      <c r="G29" s="2"/>
      <c r="H29" s="2"/>
      <c r="I29" s="2"/>
      <c r="J29" s="2"/>
    </row>
    <row r="30" spans="1:10" s="2" customFormat="1" ht="15.75">
      <c r="A30" s="6"/>
      <c r="B30" s="6"/>
      <c r="C30" s="9"/>
      <c r="D30" s="9"/>
      <c r="E30" s="9"/>
      <c r="F30" s="1"/>
      <c r="G30" s="1"/>
      <c r="H30" s="1"/>
      <c r="I30" s="1"/>
      <c r="J30" s="1"/>
    </row>
    <row r="31" spans="1:5" ht="15.75">
      <c r="A31" s="6">
        <v>21</v>
      </c>
      <c r="B31" s="6" t="s">
        <v>23</v>
      </c>
      <c r="C31" s="9">
        <v>0.93</v>
      </c>
      <c r="D31" s="9">
        <v>0.86</v>
      </c>
      <c r="E31" s="9">
        <f t="shared" si="0"/>
        <v>0.07000000000000006</v>
      </c>
    </row>
    <row r="32" spans="1:5" ht="15.75">
      <c r="A32" s="6" t="s">
        <v>24</v>
      </c>
      <c r="B32" s="6"/>
      <c r="C32" s="6"/>
      <c r="D32" s="6"/>
      <c r="E32" s="6"/>
    </row>
    <row r="33" spans="1:10" ht="15.75">
      <c r="A33" s="7" t="s">
        <v>1</v>
      </c>
      <c r="B33" s="7"/>
      <c r="C33" s="8">
        <f>C34+C35</f>
        <v>1.68</v>
      </c>
      <c r="D33" s="8">
        <f>D34+D35</f>
        <v>1.46</v>
      </c>
      <c r="E33" s="8">
        <f t="shared" si="0"/>
        <v>0.21999999999999997</v>
      </c>
      <c r="F33" s="2"/>
      <c r="G33" s="2"/>
      <c r="H33" s="2"/>
      <c r="I33" s="2"/>
      <c r="J33" s="2"/>
    </row>
    <row r="34" spans="1:10" s="2" customFormat="1" ht="15.75">
      <c r="A34" s="6">
        <v>16</v>
      </c>
      <c r="B34" s="6" t="s">
        <v>25</v>
      </c>
      <c r="C34" s="9">
        <v>1.4</v>
      </c>
      <c r="D34" s="9">
        <v>1.29</v>
      </c>
      <c r="E34" s="9">
        <f t="shared" si="0"/>
        <v>0.10999999999999988</v>
      </c>
      <c r="F34" s="1"/>
      <c r="G34" s="1"/>
      <c r="H34" s="1"/>
      <c r="I34" s="1"/>
      <c r="J34" s="1"/>
    </row>
    <row r="35" spans="1:5" ht="15.75">
      <c r="A35" s="6">
        <v>23</v>
      </c>
      <c r="B35" s="6" t="s">
        <v>26</v>
      </c>
      <c r="C35" s="9">
        <v>0.28</v>
      </c>
      <c r="D35" s="9">
        <v>0.17</v>
      </c>
      <c r="E35" s="9">
        <f t="shared" si="0"/>
        <v>0.11000000000000001</v>
      </c>
    </row>
    <row r="36" spans="1:5" ht="15.75">
      <c r="A36" s="6" t="s">
        <v>27</v>
      </c>
      <c r="B36" s="6"/>
      <c r="C36" s="6"/>
      <c r="D36" s="6"/>
      <c r="E36" s="6"/>
    </row>
    <row r="37" spans="1:5" s="2" customFormat="1" ht="15.75">
      <c r="A37" s="7" t="s">
        <v>1</v>
      </c>
      <c r="B37" s="7"/>
      <c r="C37" s="8">
        <f>C38</f>
        <v>0.86</v>
      </c>
      <c r="D37" s="8">
        <f>D38</f>
        <v>0.68</v>
      </c>
      <c r="E37" s="8">
        <f t="shared" si="0"/>
        <v>0.17999999999999994</v>
      </c>
    </row>
    <row r="38" spans="1:5" ht="15.75">
      <c r="A38" s="6">
        <v>18</v>
      </c>
      <c r="B38" s="6" t="s">
        <v>28</v>
      </c>
      <c r="C38" s="9">
        <v>0.86</v>
      </c>
      <c r="D38" s="9">
        <v>0.68</v>
      </c>
      <c r="E38" s="9">
        <f t="shared" si="0"/>
        <v>0.17999999999999994</v>
      </c>
    </row>
    <row r="39" spans="1:5" ht="15.75">
      <c r="A39" s="6" t="s">
        <v>29</v>
      </c>
      <c r="B39" s="6"/>
      <c r="C39" s="6"/>
      <c r="D39" s="6"/>
      <c r="E39" s="6"/>
    </row>
    <row r="40" spans="1:10" ht="15.75">
      <c r="A40" s="7" t="s">
        <v>1</v>
      </c>
      <c r="B40" s="7"/>
      <c r="C40" s="8">
        <f>C41+C42+C43</f>
        <v>1.33</v>
      </c>
      <c r="D40" s="8">
        <f>D41+D42+D43</f>
        <v>0.9</v>
      </c>
      <c r="E40" s="8">
        <f>C40-D40</f>
        <v>0.43000000000000005</v>
      </c>
      <c r="F40" s="2"/>
      <c r="G40" s="2"/>
      <c r="H40" s="2"/>
      <c r="I40" s="2"/>
      <c r="J40" s="2"/>
    </row>
    <row r="41" spans="1:10" s="2" customFormat="1" ht="15.75">
      <c r="A41" s="6">
        <v>19</v>
      </c>
      <c r="B41" s="6" t="s">
        <v>30</v>
      </c>
      <c r="C41" s="9">
        <v>0.34</v>
      </c>
      <c r="D41" s="9">
        <v>0.26</v>
      </c>
      <c r="E41" s="9">
        <f>C41-D41</f>
        <v>0.08000000000000002</v>
      </c>
      <c r="F41" s="1"/>
      <c r="G41" s="1"/>
      <c r="H41" s="1"/>
      <c r="I41" s="1"/>
      <c r="J41" s="1"/>
    </row>
    <row r="42" spans="1:5" ht="15.75">
      <c r="A42" s="6" t="s">
        <v>41</v>
      </c>
      <c r="B42" s="6" t="s">
        <v>55</v>
      </c>
      <c r="C42" s="9">
        <v>0.13</v>
      </c>
      <c r="D42" s="9">
        <v>0.12</v>
      </c>
      <c r="E42" s="9">
        <f>C42-D42</f>
        <v>0.010000000000000009</v>
      </c>
    </row>
    <row r="43" spans="1:5" ht="15.75">
      <c r="A43" s="6">
        <v>26</v>
      </c>
      <c r="B43" s="6" t="s">
        <v>31</v>
      </c>
      <c r="C43" s="9">
        <v>0.86</v>
      </c>
      <c r="D43" s="9">
        <v>0.52</v>
      </c>
      <c r="E43" s="9">
        <f>C43-D43</f>
        <v>0.33999999999999997</v>
      </c>
    </row>
    <row r="44" spans="1:7" s="2" customFormat="1" ht="15.75">
      <c r="A44" s="6" t="s">
        <v>32</v>
      </c>
      <c r="B44" s="6"/>
      <c r="C44" s="6"/>
      <c r="D44" s="6"/>
      <c r="E44" s="6"/>
      <c r="F44" s="1"/>
      <c r="G44" s="1"/>
    </row>
    <row r="45" spans="1:7" ht="15.75">
      <c r="A45" s="7" t="s">
        <v>1</v>
      </c>
      <c r="B45" s="7"/>
      <c r="C45" s="8">
        <f>SUM(C46:C49)</f>
        <v>0.8300000000000001</v>
      </c>
      <c r="D45" s="8">
        <f>SUM(D46:D49)</f>
        <v>0.77</v>
      </c>
      <c r="E45" s="8">
        <f>C45-D45</f>
        <v>0.06000000000000005</v>
      </c>
      <c r="F45" s="2"/>
      <c r="G45" s="2"/>
    </row>
    <row r="46" spans="1:7" ht="15.75">
      <c r="A46" s="7" t="s">
        <v>42</v>
      </c>
      <c r="B46" s="6" t="s">
        <v>48</v>
      </c>
      <c r="C46" s="8">
        <v>0.11</v>
      </c>
      <c r="D46" s="8">
        <v>0.1</v>
      </c>
      <c r="E46" s="8">
        <f>C46-D46</f>
        <v>0.009999999999999995</v>
      </c>
      <c r="F46" s="2"/>
      <c r="G46" s="2"/>
    </row>
    <row r="47" spans="1:10" ht="15.75">
      <c r="A47" s="7" t="s">
        <v>43</v>
      </c>
      <c r="B47" s="6" t="s">
        <v>49</v>
      </c>
      <c r="C47" s="8">
        <v>0.12</v>
      </c>
      <c r="D47" s="8">
        <v>0.1</v>
      </c>
      <c r="E47" s="8">
        <f>C47-D47</f>
        <v>0.01999999999999999</v>
      </c>
      <c r="F47" s="2"/>
      <c r="G47" s="2"/>
      <c r="H47" s="2"/>
      <c r="I47" s="2"/>
      <c r="J47" s="2"/>
    </row>
    <row r="48" spans="1:7" ht="15.75">
      <c r="A48" s="7">
        <v>41</v>
      </c>
      <c r="B48" s="6" t="s">
        <v>50</v>
      </c>
      <c r="C48" s="8">
        <v>0.08</v>
      </c>
      <c r="D48" s="8">
        <v>0.05</v>
      </c>
      <c r="E48" s="8">
        <f>C48-D48</f>
        <v>0.03</v>
      </c>
      <c r="F48" s="2"/>
      <c r="G48" s="2"/>
    </row>
    <row r="49" spans="1:5" ht="15.75">
      <c r="A49" s="6">
        <v>20</v>
      </c>
      <c r="B49" s="6" t="s">
        <v>33</v>
      </c>
      <c r="C49" s="9">
        <v>0.52</v>
      </c>
      <c r="D49" s="9">
        <v>0.52</v>
      </c>
      <c r="E49" s="9">
        <f>C49-D49</f>
        <v>0</v>
      </c>
    </row>
    <row r="50" spans="1:5" ht="15.75">
      <c r="A50" s="6" t="s">
        <v>34</v>
      </c>
      <c r="B50" s="6"/>
      <c r="C50" s="6"/>
      <c r="D50" s="6"/>
      <c r="E50" s="6"/>
    </row>
    <row r="51" spans="1:7" ht="15.75">
      <c r="A51" s="7" t="s">
        <v>1</v>
      </c>
      <c r="B51" s="7"/>
      <c r="C51" s="8">
        <v>0.41</v>
      </c>
      <c r="D51" s="8">
        <v>0.3</v>
      </c>
      <c r="E51" s="8">
        <f>C51-D51</f>
        <v>0.10999999999999999</v>
      </c>
      <c r="F51" s="2"/>
      <c r="G51" s="2"/>
    </row>
    <row r="52" spans="1:5" ht="15.75">
      <c r="A52" s="6">
        <v>22</v>
      </c>
      <c r="B52" s="6" t="s">
        <v>35</v>
      </c>
      <c r="C52" s="9">
        <v>0.41</v>
      </c>
      <c r="D52" s="9">
        <v>0.3</v>
      </c>
      <c r="E52" s="9">
        <f>C52-D52</f>
        <v>0.10999999999999999</v>
      </c>
    </row>
    <row r="53" spans="1:5" ht="15.75">
      <c r="A53" s="10" t="s">
        <v>44</v>
      </c>
      <c r="B53" s="11"/>
      <c r="C53" s="12"/>
      <c r="D53" s="12"/>
      <c r="E53" s="13"/>
    </row>
    <row r="54" spans="1:5" ht="15.75">
      <c r="A54" s="10" t="s">
        <v>1</v>
      </c>
      <c r="B54" s="11"/>
      <c r="C54" s="6">
        <f>SUM(C55:C57)</f>
        <v>0.5700000000000001</v>
      </c>
      <c r="D54" s="6">
        <f>SUM(D55:D57)</f>
        <v>0.44999999999999996</v>
      </c>
      <c r="E54" s="14">
        <f>C54-D54</f>
        <v>0.1200000000000001</v>
      </c>
    </row>
    <row r="55" spans="1:5" ht="15.75">
      <c r="A55" s="6">
        <v>30</v>
      </c>
      <c r="B55" s="15" t="s">
        <v>47</v>
      </c>
      <c r="C55" s="6">
        <v>0.17</v>
      </c>
      <c r="D55" s="6">
        <v>0.13</v>
      </c>
      <c r="E55" s="6">
        <f>C55-D55</f>
        <v>0.04000000000000001</v>
      </c>
    </row>
    <row r="56" spans="1:5" ht="15.75">
      <c r="A56" s="6">
        <v>40</v>
      </c>
      <c r="B56" s="6" t="s">
        <v>46</v>
      </c>
      <c r="C56" s="6">
        <v>0.26</v>
      </c>
      <c r="D56" s="6">
        <v>0.23</v>
      </c>
      <c r="E56" s="6">
        <f>C56-D56</f>
        <v>0.03</v>
      </c>
    </row>
    <row r="57" spans="1:5" ht="15.75">
      <c r="A57" s="6">
        <v>38</v>
      </c>
      <c r="B57" s="16" t="s">
        <v>45</v>
      </c>
      <c r="C57" s="6">
        <v>0.14</v>
      </c>
      <c r="D57" s="6">
        <v>0.09</v>
      </c>
      <c r="E57" s="6">
        <f>C57-D57</f>
        <v>0.05000000000000002</v>
      </c>
    </row>
    <row r="59" spans="3:5" ht="15.75">
      <c r="C59" s="17">
        <f>C54+C51+C45+C40+C37+C33+C29+C4</f>
        <v>32.769999999999996</v>
      </c>
      <c r="D59" s="17">
        <f>D54+D51+D45+D40+D37+D33+D29+D4</f>
        <v>24.450000000000003</v>
      </c>
      <c r="E59" s="17">
        <f>E54+E51+E45+E40+E37+E33+E29+E4</f>
        <v>8.319999999999995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Балуда</dc:creator>
  <cp:keywords/>
  <dc:description/>
  <cp:lastModifiedBy>3</cp:lastModifiedBy>
  <dcterms:created xsi:type="dcterms:W3CDTF">2013-09-24T10:39:42Z</dcterms:created>
  <dcterms:modified xsi:type="dcterms:W3CDTF">2019-01-02T08:00:09Z</dcterms:modified>
  <cp:category/>
  <cp:version/>
  <cp:contentType/>
  <cp:contentStatus/>
</cp:coreProperties>
</file>